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1535"/>
  </bookViews>
  <sheets>
    <sheet name="тарифы Тепло-2015" sheetId="1" r:id="rId1"/>
  </sheets>
  <definedNames>
    <definedName name="_xlnm.Print_Area" localSheetId="0">'тарифы Тепло-2015'!$A$1:$H$16</definedName>
  </definedNames>
  <calcPr calcId="145621"/>
</workbook>
</file>

<file path=xl/calcChain.xml><?xml version="1.0" encoding="utf-8"?>
<calcChain xmlns="http://schemas.openxmlformats.org/spreadsheetml/2006/main">
  <c r="F11" i="1" l="1"/>
  <c r="H11" i="1"/>
  <c r="F12" i="1"/>
  <c r="H12" i="1"/>
  <c r="F13" i="1"/>
  <c r="G13" i="1"/>
  <c r="H13" i="1" s="1"/>
  <c r="F15" i="1"/>
  <c r="H15" i="1"/>
  <c r="F16" i="1"/>
  <c r="G16" i="1"/>
  <c r="H16" i="1"/>
  <c r="H19" i="1"/>
  <c r="H20" i="1"/>
</calcChain>
</file>

<file path=xl/sharedStrings.xml><?xml version="1.0" encoding="utf-8"?>
<sst xmlns="http://schemas.openxmlformats.org/spreadsheetml/2006/main" count="47" uniqueCount="37">
  <si>
    <r>
      <rPr>
        <b/>
        <vertAlign val="superscript"/>
        <sz val="16"/>
        <color rgb="FFFF0000"/>
        <rFont val="Times New Roman"/>
        <family val="1"/>
        <charset val="204"/>
      </rPr>
      <t>*</t>
    </r>
    <r>
      <rPr>
        <sz val="16"/>
        <color rgb="FFFF0000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Согласно подпункту "в" пункта 3 постановления Минтопэнерготариф № 61/26 от 18.12.2013 тарифы на горячую воду, указанные в пункте 2, утрачивают силу после вступления в силу постановления комитета тарифного регулирования Волгоградской области, утверждающего норматив потребления коммунальной услуги горячего водоснабжения, определяющий расход тепловой энергии на подогрев горячего водоснабжения.</t>
    </r>
  </si>
  <si>
    <t>руб./Гкал</t>
  </si>
  <si>
    <t>Тепловая энергия</t>
  </si>
  <si>
    <r>
      <t>руб./м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</si>
  <si>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t>Холодная вода</t>
  </si>
  <si>
    <r>
      <rPr>
        <b/>
        <i/>
        <vertAlign val="superscript"/>
        <sz val="16"/>
        <color rgb="FFFF0000"/>
        <rFont val="Times New Roman"/>
        <family val="1"/>
        <charset val="204"/>
      </rPr>
      <t xml:space="preserve">* </t>
    </r>
    <r>
      <rPr>
        <b/>
        <i/>
        <sz val="14"/>
        <color rgb="FFFF0000"/>
        <rFont val="Times New Roman"/>
        <family val="1"/>
        <charset val="204"/>
      </rPr>
      <t>Компоненты тарифа на горячую воду в закрытой системе горячего водоснабжения</t>
    </r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</si>
  <si>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>, получающего тепловую энергию (мощность) от котельной по ул. Батальонная, 9б</t>
    </r>
  </si>
  <si>
    <t>1.2.2</t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</si>
  <si>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>, получающих тепловую энергию (мощность) от котельной по ул. Батальонная, 9б</t>
    </r>
  </si>
  <si>
    <t>1.2.1</t>
  </si>
  <si>
    <r>
      <t xml:space="preserve">Источник теплоснабжения 
ООО "Газпром теплоэнерго Волгоград" 
</t>
    </r>
    <r>
      <rPr>
        <b/>
        <i/>
        <sz val="14"/>
        <rFont val="Times New Roman"/>
        <family val="1"/>
        <charset val="204"/>
      </rPr>
      <t>(котельная по ул. Батальонная, 9б)</t>
    </r>
  </si>
  <si>
    <t>1.2</t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</si>
  <si>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 xml:space="preserve">, оплачивающего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>, транспортируемого по тепловым сетям МУП "Волгоградское коммунальное хозяйство" до конечных потребителей</t>
    </r>
  </si>
  <si>
    <t>1.1.3</t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</si>
  <si>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 xml:space="preserve">, оплачивающих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 xml:space="preserve"> и её передачу по тепловым сетям МУП "Волгоградское коммунальное хозяйство" до конечных потребителей</t>
    </r>
  </si>
  <si>
    <t>1.1.2</t>
  </si>
  <si>
    <r>
      <rPr>
        <i/>
        <sz val="14"/>
        <rFont val="Times New Roman"/>
        <family val="1"/>
        <charset val="204"/>
      </rPr>
      <t>Для всех категорий потребителей</t>
    </r>
    <r>
      <rPr>
        <sz val="14"/>
        <rFont val="Times New Roman"/>
        <family val="1"/>
        <charset val="204"/>
      </rPr>
      <t>, получающих тепловую энергию (мощность) на коллекторах источников тепловой энергии, в том числе для организаций-перепродавцов тепловой энергии</t>
    </r>
  </si>
  <si>
    <t>1.1.1</t>
  </si>
  <si>
    <r>
      <t xml:space="preserve">Источники теплоснабжения 
ООО "Газпром теплоэнерго Волгоград" 
</t>
    </r>
    <r>
      <rPr>
        <i/>
        <sz val="12"/>
        <rFont val="Times New Roman"/>
        <family val="1"/>
        <charset val="204"/>
      </rPr>
      <t>(БМК-14, БМК-6, БМК-80, БМК-22, котельной по ул. Бурейская, 3а и котельной ЖК "Волжские Паруса")</t>
    </r>
  </si>
  <si>
    <t>1.1</t>
  </si>
  <si>
    <r>
      <t xml:space="preserve">ТЕПЛОСНАБЖЕНИЕ 
</t>
    </r>
    <r>
      <rPr>
        <b/>
        <i/>
        <sz val="12"/>
        <rFont val="Times New Roman"/>
        <family val="1"/>
        <charset val="204"/>
      </rPr>
      <t>(согласно постановлению комитета тарифного регулирования Волгоградской области 
№ 50/41 от 10.12.2014)</t>
    </r>
  </si>
  <si>
    <t>1</t>
  </si>
  <si>
    <t>7</t>
  </si>
  <si>
    <t>6</t>
  </si>
  <si>
    <t>5</t>
  </si>
  <si>
    <t>4</t>
  </si>
  <si>
    <t>3</t>
  </si>
  <si>
    <t>2</t>
  </si>
  <si>
    <t>с НДС</t>
  </si>
  <si>
    <t>без НДС</t>
  </si>
  <si>
    <t>с 01.07.2015 
по 31.12.2015</t>
  </si>
  <si>
    <t>с 01.01.2015 
по 30.06.2015</t>
  </si>
  <si>
    <t>Тарифы на 2015 год в календарной разбивке</t>
  </si>
  <si>
    <t>Единица измерения</t>
  </si>
  <si>
    <t>Наименование показателя</t>
  </si>
  <si>
    <t>№ п/п</t>
  </si>
  <si>
    <t>Тарифы на тепловую энергию и горячее водоснабжение, 
утверждённых комитетом тарифного регулирования Волгоградской области для потребителей 
ООО "Газпром теплоэнерго Волгоград"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</si>
</sst>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vertAlign val="superscript"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vertAlign val="superscript"/>
      <sz val="9"/>
      <color rgb="FFFF0000"/>
      <name val="Times New Roman"/>
      <family val="1"/>
      <charset val="204"/>
    </font>
    <font>
      <b/>
      <i/>
      <vertAlign val="superscript"/>
      <sz val="16"/>
      <color rgb="FFFF0000"/>
      <name val="Times New Roman"/>
      <family val="1"/>
      <charset val="204"/>
    </font>
    <font>
      <sz val="4"/>
      <name val="Times New Roman"/>
      <family val="1"/>
      <charset val="204"/>
    </font>
    <font>
      <b/>
      <i/>
      <sz val="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2"/>
    </xf>
    <xf numFmtId="49" fontId="11" fillId="0" borderId="1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 indent="2"/>
    </xf>
    <xf numFmtId="49" fontId="11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3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justify" vertical="top" wrapText="1"/>
    </xf>
    <xf numFmtId="0" fontId="18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 2" xfId="2"/>
    <cellStyle name="Процент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1:H27"/>
  <sheetViews>
    <sheetView tabSelected="1" view="pageBreakPreview" zoomScale="78" zoomScaleNormal="77" zoomScaleSheetLayoutView="78" workbookViewId="0">
      <selection activeCell="E12" sqref="E12"/>
    </sheetView>
  </sheetViews>
  <sheetFormatPr defaultRowHeight="19.5" x14ac:dyDescent="0.2"/>
  <cols>
    <col min="1" max="1" width="1.42578125" style="1" customWidth="1"/>
    <col min="2" max="2" width="8.85546875" style="5" customWidth="1"/>
    <col min="3" max="3" width="68.140625" style="1" customWidth="1"/>
    <col min="4" max="4" width="9.140625" style="4" bestFit="1" customWidth="1"/>
    <col min="5" max="5" width="13.28515625" style="3" customWidth="1"/>
    <col min="6" max="6" width="13.28515625" style="2" customWidth="1"/>
    <col min="7" max="7" width="13.28515625" style="3" customWidth="1"/>
    <col min="8" max="8" width="13.28515625" style="2" customWidth="1"/>
    <col min="9" max="16384" width="9.140625" style="1"/>
  </cols>
  <sheetData>
    <row r="1" spans="2:8" ht="18.75" customHeight="1" x14ac:dyDescent="0.2">
      <c r="B1" s="53" t="s">
        <v>36</v>
      </c>
      <c r="C1" s="53"/>
      <c r="D1" s="53"/>
      <c r="E1" s="53"/>
      <c r="F1" s="53"/>
      <c r="G1" s="53"/>
      <c r="H1" s="53"/>
    </row>
    <row r="2" spans="2:8" ht="18.75" customHeight="1" x14ac:dyDescent="0.2">
      <c r="B2" s="53"/>
      <c r="C2" s="53"/>
      <c r="D2" s="53"/>
      <c r="E2" s="53"/>
      <c r="F2" s="53"/>
      <c r="G2" s="53"/>
      <c r="H2" s="53"/>
    </row>
    <row r="3" spans="2:8" ht="18.75" customHeight="1" x14ac:dyDescent="0.2">
      <c r="B3" s="53"/>
      <c r="C3" s="53"/>
      <c r="D3" s="53"/>
      <c r="E3" s="53"/>
      <c r="F3" s="53"/>
      <c r="G3" s="53"/>
      <c r="H3" s="53"/>
    </row>
    <row r="4" spans="2:8" x14ac:dyDescent="0.2">
      <c r="D4" s="50"/>
      <c r="E4" s="1"/>
      <c r="F4" s="49"/>
      <c r="G4" s="1"/>
      <c r="H4" s="49"/>
    </row>
    <row r="5" spans="2:8" ht="28.5" customHeight="1" x14ac:dyDescent="0.2">
      <c r="B5" s="54" t="s">
        <v>35</v>
      </c>
      <c r="C5" s="55" t="s">
        <v>34</v>
      </c>
      <c r="D5" s="56" t="s">
        <v>33</v>
      </c>
      <c r="E5" s="57" t="s">
        <v>32</v>
      </c>
      <c r="F5" s="58"/>
      <c r="G5" s="58"/>
      <c r="H5" s="59"/>
    </row>
    <row r="6" spans="2:8" ht="39" customHeight="1" x14ac:dyDescent="0.2">
      <c r="B6" s="54"/>
      <c r="C6" s="55"/>
      <c r="D6" s="56"/>
      <c r="E6" s="55" t="s">
        <v>31</v>
      </c>
      <c r="F6" s="55"/>
      <c r="G6" s="55" t="s">
        <v>30</v>
      </c>
      <c r="H6" s="55"/>
    </row>
    <row r="7" spans="2:8" ht="40.5" customHeight="1" x14ac:dyDescent="0.2">
      <c r="B7" s="54"/>
      <c r="C7" s="55"/>
      <c r="D7" s="56"/>
      <c r="E7" s="48" t="s">
        <v>29</v>
      </c>
      <c r="F7" s="47" t="s">
        <v>28</v>
      </c>
      <c r="G7" s="48" t="s">
        <v>29</v>
      </c>
      <c r="H7" s="47" t="s">
        <v>28</v>
      </c>
    </row>
    <row r="8" spans="2:8" s="45" customFormat="1" ht="11.25" x14ac:dyDescent="0.2">
      <c r="B8" s="46" t="s">
        <v>21</v>
      </c>
      <c r="C8" s="46" t="s">
        <v>27</v>
      </c>
      <c r="D8" s="46" t="s">
        <v>26</v>
      </c>
      <c r="E8" s="46" t="s">
        <v>25</v>
      </c>
      <c r="F8" s="46" t="s">
        <v>24</v>
      </c>
      <c r="G8" s="46" t="s">
        <v>23</v>
      </c>
      <c r="H8" s="46" t="s">
        <v>22</v>
      </c>
    </row>
    <row r="9" spans="2:8" s="38" customFormat="1" ht="55.5" customHeight="1" x14ac:dyDescent="0.2">
      <c r="B9" s="44" t="s">
        <v>21</v>
      </c>
      <c r="C9" s="51" t="s">
        <v>20</v>
      </c>
      <c r="D9" s="51"/>
      <c r="E9" s="51"/>
      <c r="F9" s="51"/>
      <c r="G9" s="51"/>
      <c r="H9" s="51"/>
    </row>
    <row r="10" spans="2:8" s="38" customFormat="1" ht="69" x14ac:dyDescent="0.2">
      <c r="B10" s="42" t="s">
        <v>19</v>
      </c>
      <c r="C10" s="41" t="s">
        <v>18</v>
      </c>
      <c r="D10" s="40" t="s">
        <v>1</v>
      </c>
      <c r="E10" s="34"/>
      <c r="F10" s="39"/>
      <c r="G10" s="34"/>
      <c r="H10" s="39"/>
    </row>
    <row r="11" spans="2:8" ht="75" x14ac:dyDescent="0.2">
      <c r="B11" s="37" t="s">
        <v>17</v>
      </c>
      <c r="C11" s="36" t="s">
        <v>16</v>
      </c>
      <c r="D11" s="35" t="s">
        <v>1</v>
      </c>
      <c r="E11" s="43">
        <v>1193.48</v>
      </c>
      <c r="F11" s="33">
        <f>ROUND(E11*1.18,2)</f>
        <v>1408.31</v>
      </c>
      <c r="G11" s="43">
        <v>1227.6099999999999</v>
      </c>
      <c r="H11" s="33">
        <f>ROUND(G11*1.18,2)</f>
        <v>1448.58</v>
      </c>
    </row>
    <row r="12" spans="2:8" ht="95.25" customHeight="1" x14ac:dyDescent="0.2">
      <c r="B12" s="37" t="s">
        <v>15</v>
      </c>
      <c r="C12" s="36" t="s">
        <v>14</v>
      </c>
      <c r="D12" s="35" t="s">
        <v>1</v>
      </c>
      <c r="E12" s="43">
        <v>1467.54</v>
      </c>
      <c r="F12" s="33">
        <f>ROUND(E12*1.18,2)</f>
        <v>1731.7</v>
      </c>
      <c r="G12" s="43">
        <v>1529.08</v>
      </c>
      <c r="H12" s="33">
        <f>ROUND(G12*1.18,2)</f>
        <v>1804.31</v>
      </c>
    </row>
    <row r="13" spans="2:8" ht="93.75" x14ac:dyDescent="0.2">
      <c r="B13" s="37" t="s">
        <v>13</v>
      </c>
      <c r="C13" s="36" t="s">
        <v>12</v>
      </c>
      <c r="D13" s="35" t="s">
        <v>1</v>
      </c>
      <c r="E13" s="34">
        <v>1062.4000000000001</v>
      </c>
      <c r="F13" s="33">
        <f>ROUND(E13*1.18,2)</f>
        <v>1253.6300000000001</v>
      </c>
      <c r="G13" s="34">
        <f>ROUND(1444.93/1.18,2)</f>
        <v>1224.52</v>
      </c>
      <c r="H13" s="33">
        <f>ROUND(G13*1.18,2)</f>
        <v>1444.93</v>
      </c>
    </row>
    <row r="14" spans="2:8" s="38" customFormat="1" ht="57" x14ac:dyDescent="0.2">
      <c r="B14" s="42" t="s">
        <v>11</v>
      </c>
      <c r="C14" s="41" t="s">
        <v>10</v>
      </c>
      <c r="D14" s="40" t="s">
        <v>1</v>
      </c>
      <c r="E14" s="34"/>
      <c r="F14" s="39"/>
      <c r="G14" s="34"/>
      <c r="H14" s="39"/>
    </row>
    <row r="15" spans="2:8" ht="56.25" x14ac:dyDescent="0.2">
      <c r="B15" s="37" t="s">
        <v>9</v>
      </c>
      <c r="C15" s="36" t="s">
        <v>8</v>
      </c>
      <c r="D15" s="35" t="s">
        <v>1</v>
      </c>
      <c r="E15" s="34">
        <v>1152.44</v>
      </c>
      <c r="F15" s="33">
        <f>ROUND(E15*1.18,2)</f>
        <v>1359.88</v>
      </c>
      <c r="G15" s="34">
        <v>1264.8</v>
      </c>
      <c r="H15" s="33">
        <f>ROUND(G15*1.18,2)</f>
        <v>1492.46</v>
      </c>
    </row>
    <row r="16" spans="2:8" ht="37.5" x14ac:dyDescent="0.2">
      <c r="B16" s="37" t="s">
        <v>7</v>
      </c>
      <c r="C16" s="36" t="s">
        <v>6</v>
      </c>
      <c r="D16" s="35" t="s">
        <v>1</v>
      </c>
      <c r="E16" s="34">
        <v>1104.46</v>
      </c>
      <c r="F16" s="33">
        <f>ROUNDDOWN(E16*1.18,2)</f>
        <v>1303.26</v>
      </c>
      <c r="G16" s="34">
        <f>1492.46/1.18</f>
        <v>1264.7966101694917</v>
      </c>
      <c r="H16" s="33">
        <f>ROUNDDOWN(G16*1.18,2)</f>
        <v>1492.46</v>
      </c>
    </row>
    <row r="17" spans="2:8" s="27" customFormat="1" ht="6.75" hidden="1" x14ac:dyDescent="0.2">
      <c r="B17" s="32"/>
      <c r="C17" s="31"/>
      <c r="D17" s="30"/>
      <c r="E17" s="29"/>
      <c r="F17" s="28"/>
      <c r="G17" s="29"/>
      <c r="H17" s="28"/>
    </row>
    <row r="18" spans="2:8" s="13" customFormat="1" ht="43.5" hidden="1" x14ac:dyDescent="0.2">
      <c r="B18" s="26"/>
      <c r="C18" s="25" t="s">
        <v>5</v>
      </c>
      <c r="D18" s="24"/>
      <c r="E18" s="23"/>
      <c r="F18" s="22"/>
      <c r="G18" s="23"/>
      <c r="H18" s="22"/>
    </row>
    <row r="19" spans="2:8" s="19" customFormat="1" hidden="1" x14ac:dyDescent="0.2">
      <c r="B19" s="21"/>
      <c r="C19" s="20" t="s">
        <v>4</v>
      </c>
      <c r="D19" s="16" t="s">
        <v>3</v>
      </c>
      <c r="E19" s="15">
        <v>14.48</v>
      </c>
      <c r="F19" s="14">
        <v>17.09</v>
      </c>
      <c r="G19" s="15"/>
      <c r="H19" s="14">
        <f>ROUNDDOWN(G19*1.18,2)</f>
        <v>0</v>
      </c>
    </row>
    <row r="20" spans="2:8" s="13" customFormat="1" hidden="1" x14ac:dyDescent="0.2">
      <c r="B20" s="18"/>
      <c r="C20" s="17" t="s">
        <v>2</v>
      </c>
      <c r="D20" s="16" t="s">
        <v>1</v>
      </c>
      <c r="E20" s="15">
        <v>1193.48</v>
      </c>
      <c r="F20" s="14">
        <v>1408.31</v>
      </c>
      <c r="G20" s="15"/>
      <c r="H20" s="14">
        <f>ROUNDDOWN(G20*1.18,2)</f>
        <v>0</v>
      </c>
    </row>
    <row r="21" spans="2:8" s="8" customFormat="1" hidden="1" x14ac:dyDescent="0.2">
      <c r="B21" s="12"/>
      <c r="D21" s="11"/>
      <c r="E21" s="10"/>
      <c r="F21" s="9"/>
      <c r="G21" s="10"/>
      <c r="H21" s="9"/>
    </row>
    <row r="22" spans="2:8" s="8" customFormat="1" ht="18.75" hidden="1" customHeight="1" x14ac:dyDescent="0.2">
      <c r="C22" s="52" t="s">
        <v>0</v>
      </c>
      <c r="D22" s="52"/>
      <c r="E22" s="52"/>
      <c r="F22" s="52"/>
      <c r="G22" s="52"/>
      <c r="H22" s="52"/>
    </row>
    <row r="23" spans="2:8" s="6" customFormat="1" ht="18.75" hidden="1" x14ac:dyDescent="0.2">
      <c r="B23" s="7"/>
      <c r="C23" s="52"/>
      <c r="D23" s="52"/>
      <c r="E23" s="52"/>
      <c r="F23" s="52"/>
      <c r="G23" s="52"/>
      <c r="H23" s="52"/>
    </row>
    <row r="24" spans="2:8" s="6" customFormat="1" ht="18.75" hidden="1" x14ac:dyDescent="0.2">
      <c r="B24" s="7"/>
      <c r="C24" s="52"/>
      <c r="D24" s="52"/>
      <c r="E24" s="52"/>
      <c r="F24" s="52"/>
      <c r="G24" s="52"/>
      <c r="H24" s="52"/>
    </row>
    <row r="25" spans="2:8" s="6" customFormat="1" ht="18.75" hidden="1" x14ac:dyDescent="0.2">
      <c r="B25" s="7"/>
      <c r="C25" s="52"/>
      <c r="D25" s="52"/>
      <c r="E25" s="52"/>
      <c r="F25" s="52"/>
      <c r="G25" s="52"/>
      <c r="H25" s="52"/>
    </row>
    <row r="26" spans="2:8" s="6" customFormat="1" ht="18.75" hidden="1" x14ac:dyDescent="0.2">
      <c r="B26" s="7"/>
      <c r="C26" s="52"/>
      <c r="D26" s="52"/>
      <c r="E26" s="52"/>
      <c r="F26" s="52"/>
      <c r="G26" s="52"/>
      <c r="H26" s="52"/>
    </row>
    <row r="27" spans="2:8" hidden="1" x14ac:dyDescent="0.2"/>
  </sheetData>
  <mergeCells count="9">
    <mergeCell ref="C9:H9"/>
    <mergeCell ref="C22:H26"/>
    <mergeCell ref="B1:H3"/>
    <mergeCell ref="B5:B7"/>
    <mergeCell ref="C5:C7"/>
    <mergeCell ref="D5:D7"/>
    <mergeCell ref="E5:H5"/>
    <mergeCell ref="E6:F6"/>
    <mergeCell ref="G6:H6"/>
  </mergeCells>
  <printOptions horizontalCentered="1"/>
  <pageMargins left="0" right="0" top="0" bottom="0" header="0" footer="0"/>
  <pageSetup paperSize="9" scale="73" orientation="portrait" r:id="rId1"/>
  <headerFooter>
    <oddFooter>&amp;L&amp;"Times New Roman,курсив"&amp;9Путь к файлу:
&amp;Z&amp;F, 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Тепло-2015</vt:lpstr>
      <vt:lpstr>'тарифы Тепло-2015'!Область_печати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Редич Елена Алексеевна</dc:creator>
  <cp:lastModifiedBy>Админ</cp:lastModifiedBy>
  <dcterms:created xsi:type="dcterms:W3CDTF">2014-12-25T07:37:18Z</dcterms:created>
  <dcterms:modified xsi:type="dcterms:W3CDTF">2015-04-17T11:11:59Z</dcterms:modified>
</cp:coreProperties>
</file>