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тарифы-2018" sheetId="1" r:id="rId1"/>
  </sheets>
  <definedNames>
    <definedName name="_xlnm.Print_Area" localSheetId="0">'тарифы-2018'!$A$1:$H$19</definedName>
  </definedNames>
  <calcPr calcId="145621"/>
</workbook>
</file>

<file path=xl/calcChain.xml><?xml version="1.0" encoding="utf-8"?>
<calcChain xmlns="http://schemas.openxmlformats.org/spreadsheetml/2006/main">
  <c r="H23" i="1" l="1"/>
  <c r="H22" i="1"/>
  <c r="H19" i="1"/>
  <c r="F19" i="1"/>
  <c r="H18" i="1"/>
  <c r="F18" i="1"/>
  <c r="H16" i="1"/>
  <c r="F16" i="1"/>
  <c r="H15" i="1"/>
  <c r="F15" i="1"/>
  <c r="H13" i="1"/>
  <c r="F13" i="1"/>
  <c r="H12" i="1"/>
  <c r="F12" i="1"/>
  <c r="H11" i="1"/>
  <c r="F11" i="1"/>
</calcChain>
</file>

<file path=xl/sharedStrings.xml><?xml version="1.0" encoding="utf-8"?>
<sst xmlns="http://schemas.openxmlformats.org/spreadsheetml/2006/main" count="55" uniqueCount="43">
  <si>
    <t>Тарифы на тепловую энергию и горячее водоснабжение, 
утверждённых комитетом тарифного регулирования Волгоградской области для потребителей 
ООО "Газпром теплоэнерго Волгоград" на 2018  год</t>
  </si>
  <si>
    <t>№ п/п</t>
  </si>
  <si>
    <t>Наименование показателя</t>
  </si>
  <si>
    <t>Единица измерения</t>
  </si>
  <si>
    <t>Тарифы на 2018 год в календарной разбивке</t>
  </si>
  <si>
    <t>с 01.01.2018 
по 30.06.2018</t>
  </si>
  <si>
    <t>с 01.07.2018
по 31.12.2018</t>
  </si>
  <si>
    <t>без НДС</t>
  </si>
  <si>
    <t>с НДС</t>
  </si>
  <si>
    <t>1</t>
  </si>
  <si>
    <t>2</t>
  </si>
  <si>
    <t>3</t>
  </si>
  <si>
    <t>4</t>
  </si>
  <si>
    <t>5</t>
  </si>
  <si>
    <t>6</t>
  </si>
  <si>
    <t>7</t>
  </si>
  <si>
    <r>
      <t xml:space="preserve">ТЕПЛОСНАБЖЕНИЕ 
</t>
    </r>
    <r>
      <rPr>
        <b/>
        <i/>
        <sz val="12"/>
        <rFont val="Times New Roman"/>
        <family val="1"/>
        <charset val="204"/>
      </rPr>
      <t>(согласно приказа № 49/17 от 13.12.2017 г. комитета тарифного регулирования Волгоградской области )</t>
    </r>
  </si>
  <si>
    <t>1.1</t>
  </si>
  <si>
    <r>
      <t xml:space="preserve">Источники теплоснабжения 
ООО "Газпром теплоэнерго Волгоград" 
</t>
    </r>
    <r>
      <rPr>
        <i/>
        <sz val="12"/>
        <rFont val="Times New Roman"/>
        <family val="1"/>
        <charset val="204"/>
      </rPr>
      <t>(БМК-14, БМК-6, БМК-80, БМК-22, котельной по ул. Бурейская, 3а и котельной ЖК "Волжские Паруса")</t>
    </r>
  </si>
  <si>
    <t>руб./Гкал</t>
  </si>
  <si>
    <t>1.1.1</t>
  </si>
  <si>
    <r>
      <rPr>
        <i/>
        <sz val="14"/>
        <rFont val="Times New Roman"/>
        <family val="1"/>
        <charset val="204"/>
      </rPr>
      <t>Для всех категорий потребителей</t>
    </r>
    <r>
      <rPr>
        <sz val="14"/>
        <rFont val="Times New Roman"/>
        <family val="1"/>
        <charset val="204"/>
      </rPr>
      <t>, получающих тепловую энергию (мощность) на коллекторах источников тепловой энергии, в том числе для организаций-перепродавцов тепловой энергии</t>
    </r>
  </si>
  <si>
    <t>1.1.2</t>
  </si>
  <si>
    <r>
      <rPr>
        <i/>
        <sz val="14"/>
        <rFont val="Times New Roman"/>
        <family val="1"/>
        <charset val="204"/>
      </rPr>
      <t>Для</t>
    </r>
    <r>
      <rPr>
        <sz val="14"/>
        <rFont val="Times New Roman"/>
        <family val="1"/>
        <charset val="204"/>
      </rPr>
      <t xml:space="preserve"> потребителей, </t>
    </r>
    <r>
      <rPr>
        <i/>
        <sz val="14"/>
        <rFont val="Times New Roman"/>
        <family val="1"/>
        <charset val="204"/>
      </rPr>
      <t>не являющихся населением</t>
    </r>
    <r>
      <rPr>
        <sz val="14"/>
        <rFont val="Times New Roman"/>
        <family val="1"/>
        <charset val="204"/>
      </rPr>
      <t xml:space="preserve">, оплачивающих производство тепловой энергии от </t>
    </r>
    <r>
      <rPr>
        <b/>
        <sz val="14"/>
        <rFont val="Times New Roman"/>
        <family val="1"/>
        <charset val="204"/>
      </rPr>
      <t>котельной по ул. Бурейская, 3а</t>
    </r>
    <r>
      <rPr>
        <sz val="14"/>
        <rFont val="Times New Roman"/>
        <family val="1"/>
        <charset val="204"/>
      </rPr>
      <t xml:space="preserve"> и её передачу по тепловым сетям МУП "Волгоградское коммунальное хозяйство" до конечных потребителей</t>
    </r>
  </si>
  <si>
    <t>1.1.3</t>
  </si>
  <si>
    <r>
      <rPr>
        <i/>
        <sz val="14"/>
        <rFont val="Times New Roman"/>
        <family val="1"/>
        <charset val="204"/>
      </rPr>
      <t>Для населения</t>
    </r>
    <r>
      <rPr>
        <sz val="14"/>
        <rFont val="Times New Roman"/>
        <family val="1"/>
        <charset val="204"/>
      </rPr>
      <t xml:space="preserve">, оплачивающего производство тепловой энергии от </t>
    </r>
    <r>
      <rPr>
        <b/>
        <sz val="14"/>
        <rFont val="Times New Roman"/>
        <family val="1"/>
        <charset val="204"/>
      </rPr>
      <t>котельной по ул. Бурейская, 3а</t>
    </r>
    <r>
      <rPr>
        <sz val="14"/>
        <rFont val="Times New Roman"/>
        <family val="1"/>
        <charset val="204"/>
      </rPr>
      <t>, транспортируемого по тепловым сетям МУП "Волгоградское коммунальное хозяйство" до конечных потребителей</t>
    </r>
  </si>
  <si>
    <t>1.2</t>
  </si>
  <si>
    <r>
      <t xml:space="preserve">Источник теплоснабжения 
ООО "Газпром теплоэнерго Волгоград" 
</t>
    </r>
    <r>
      <rPr>
        <b/>
        <i/>
        <sz val="14"/>
        <rFont val="Times New Roman"/>
        <family val="1"/>
        <charset val="204"/>
      </rPr>
      <t>(котельная по ул. Батальонная, 9б)</t>
    </r>
  </si>
  <si>
    <t>1.2.1</t>
  </si>
  <si>
    <r>
      <rPr>
        <i/>
        <sz val="14"/>
        <rFont val="Times New Roman"/>
        <family val="1"/>
        <charset val="204"/>
      </rPr>
      <t>Для</t>
    </r>
    <r>
      <rPr>
        <sz val="14"/>
        <rFont val="Times New Roman"/>
        <family val="1"/>
        <charset val="204"/>
      </rPr>
      <t xml:space="preserve"> потребителей, </t>
    </r>
    <r>
      <rPr>
        <i/>
        <sz val="14"/>
        <rFont val="Times New Roman"/>
        <family val="1"/>
        <charset val="204"/>
      </rPr>
      <t>не являющихся населением</t>
    </r>
    <r>
      <rPr>
        <sz val="14"/>
        <rFont val="Times New Roman"/>
        <family val="1"/>
        <charset val="204"/>
      </rPr>
      <t>, получающих тепловую энергию (мощность) от котельной по ул. Батальонная, 9б</t>
    </r>
  </si>
  <si>
    <t>1.2.2</t>
  </si>
  <si>
    <r>
      <rPr>
        <i/>
        <sz val="14"/>
        <rFont val="Times New Roman"/>
        <family val="1"/>
        <charset val="204"/>
      </rPr>
      <t>Для населения</t>
    </r>
    <r>
      <rPr>
        <sz val="14"/>
        <rFont val="Times New Roman"/>
        <family val="1"/>
        <charset val="204"/>
      </rPr>
      <t>, получающего тепловую энергию (мощность) от котельной по ул. Батальонная, 9б</t>
    </r>
  </si>
  <si>
    <r>
      <t>ГОРЯЧАЯ ВОДА</t>
    </r>
    <r>
      <rPr>
        <b/>
        <vertAlign val="superscript"/>
        <sz val="16"/>
        <rFont val="Times New Roman"/>
        <family val="1"/>
        <charset val="204"/>
      </rPr>
      <t xml:space="preserve">
</t>
    </r>
    <r>
      <rPr>
        <b/>
        <i/>
        <sz val="12"/>
        <rFont val="Times New Roman"/>
        <family val="1"/>
        <charset val="204"/>
      </rPr>
      <t>(согласно приказа № 49/16 от 13.12.2017 г. комитета тарифного регулирования Волгоградской области )</t>
    </r>
  </si>
  <si>
    <t>2.1</t>
  </si>
  <si>
    <t>Для потребителей, не являющихся населением</t>
  </si>
  <si>
    <r>
      <t>руб./м</t>
    </r>
    <r>
      <rPr>
        <i/>
        <vertAlign val="superscript"/>
        <sz val="9"/>
        <rFont val="Times New Roman"/>
        <family val="1"/>
        <charset val="204"/>
      </rPr>
      <t>3</t>
    </r>
  </si>
  <si>
    <t>2.2</t>
  </si>
  <si>
    <t>Для населения</t>
  </si>
  <si>
    <r>
      <rPr>
        <b/>
        <i/>
        <vertAlign val="superscript"/>
        <sz val="16"/>
        <color rgb="FFFF0000"/>
        <rFont val="Times New Roman"/>
        <family val="1"/>
        <charset val="204"/>
      </rPr>
      <t xml:space="preserve">* </t>
    </r>
    <r>
      <rPr>
        <b/>
        <i/>
        <sz val="14"/>
        <color rgb="FFFF0000"/>
        <rFont val="Times New Roman"/>
        <family val="1"/>
        <charset val="204"/>
      </rPr>
      <t>Компоненты тарифа на горячую воду в закрытой системе горячего водоснабжения</t>
    </r>
  </si>
  <si>
    <t>Холодная вода</t>
  </si>
  <si>
    <r>
      <t>руб./м</t>
    </r>
    <r>
      <rPr>
        <i/>
        <vertAlign val="superscript"/>
        <sz val="9"/>
        <color rgb="FFFF0000"/>
        <rFont val="Times New Roman"/>
        <family val="1"/>
        <charset val="204"/>
      </rPr>
      <t>3</t>
    </r>
  </si>
  <si>
    <t>Тепловая энергия</t>
  </si>
  <si>
    <r>
      <rPr>
        <b/>
        <vertAlign val="superscript"/>
        <sz val="16"/>
        <color rgb="FFFF0000"/>
        <rFont val="Times New Roman"/>
        <family val="1"/>
        <charset val="204"/>
      </rPr>
      <t>*</t>
    </r>
    <r>
      <rPr>
        <sz val="16"/>
        <color rgb="FFFF0000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>Согласно подпункту "в" пункта 3 постановления Минтопэнерготариф № 61/26 от 18.12.2013 тарифы на горячую воду, указанные в пункте 2, утрачивают силу после вступления в силу постановления комитета тарифного регулирования Волгоградской области, утверждающего норматив потребления коммунальной услуги горячего водоснабжения, определяющий расход тепловой энергии на подогрев горячего водоснабжения.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</si>
</sst>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_р_._-;\-* #,##0.00_р_._-;_-* &quot;-&quot;??_р_._-;_-@_-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1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5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rgb="FFC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i/>
      <sz val="9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sz val="4"/>
      <name val="Times New Roman"/>
      <family val="1"/>
      <charset val="204"/>
    </font>
    <font>
      <b/>
      <i/>
      <sz val="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vertAlign val="superscript"/>
      <sz val="16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vertAlign val="superscript"/>
      <sz val="9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vertAlign val="superscript"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9" fontId="20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9" fontId="23" fillId="0" borderId="1" xfId="0" applyNumberFormat="1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left" vertical="center" wrapText="1" indent="2"/>
    </xf>
    <xf numFmtId="0" fontId="22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 indent="2"/>
    </xf>
    <xf numFmtId="49" fontId="25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49" fontId="25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Процентный" xfId="1" builtinId="5"/>
    <cellStyle name="Процентный 2" xfId="3"/>
    <cellStyle name="Процентный 3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1:I30"/>
  <sheetViews>
    <sheetView tabSelected="1" view="pageBreakPreview" topLeftCell="A3" zoomScale="78" zoomScaleNormal="77" zoomScaleSheetLayoutView="78" workbookViewId="0">
      <selection activeCell="I3" sqref="I1:I1048576"/>
    </sheetView>
  </sheetViews>
  <sheetFormatPr defaultRowHeight="19.5" x14ac:dyDescent="0.2"/>
  <cols>
    <col min="1" max="1" width="1.42578125" style="2" customWidth="1"/>
    <col min="2" max="2" width="8.85546875" style="3" customWidth="1"/>
    <col min="3" max="3" width="68.140625" style="2" customWidth="1"/>
    <col min="4" max="4" width="9.140625" style="54" bestFit="1" customWidth="1"/>
    <col min="5" max="5" width="13.28515625" style="55" customWidth="1"/>
    <col min="6" max="6" width="13.28515625" style="56" customWidth="1"/>
    <col min="7" max="7" width="13.28515625" style="55" customWidth="1"/>
    <col min="8" max="8" width="13.28515625" style="56" customWidth="1"/>
    <col min="9" max="9" width="11" style="1" bestFit="1" customWidth="1"/>
    <col min="10" max="16384" width="9.140625" style="2"/>
  </cols>
  <sheetData>
    <row r="1" spans="2:9" ht="18.75" customHeight="1" x14ac:dyDescent="0.2">
      <c r="B1" s="62" t="s">
        <v>0</v>
      </c>
      <c r="C1" s="62"/>
      <c r="D1" s="62"/>
      <c r="E1" s="62"/>
      <c r="F1" s="62"/>
      <c r="G1" s="62"/>
      <c r="H1" s="62"/>
    </row>
    <row r="2" spans="2:9" ht="18.75" customHeight="1" x14ac:dyDescent="0.2">
      <c r="B2" s="62"/>
      <c r="C2" s="62"/>
      <c r="D2" s="62"/>
      <c r="E2" s="62"/>
      <c r="F2" s="62"/>
      <c r="G2" s="62"/>
      <c r="H2" s="62"/>
    </row>
    <row r="3" spans="2:9" ht="18.75" customHeight="1" x14ac:dyDescent="0.2">
      <c r="B3" s="62"/>
      <c r="C3" s="62"/>
      <c r="D3" s="62"/>
      <c r="E3" s="62"/>
      <c r="F3" s="62"/>
      <c r="G3" s="62"/>
      <c r="H3" s="62"/>
    </row>
    <row r="4" spans="2:9" x14ac:dyDescent="0.2">
      <c r="D4" s="4"/>
      <c r="E4" s="2"/>
      <c r="F4" s="5"/>
      <c r="G4" s="2"/>
      <c r="H4" s="5"/>
    </row>
    <row r="5" spans="2:9" ht="37.5" customHeight="1" x14ac:dyDescent="0.2">
      <c r="B5" s="63" t="s">
        <v>1</v>
      </c>
      <c r="C5" s="64" t="s">
        <v>2</v>
      </c>
      <c r="D5" s="65" t="s">
        <v>3</v>
      </c>
      <c r="E5" s="66" t="s">
        <v>4</v>
      </c>
      <c r="F5" s="67"/>
      <c r="G5" s="67"/>
      <c r="H5" s="68"/>
    </row>
    <row r="6" spans="2:9" ht="39" customHeight="1" x14ac:dyDescent="0.2">
      <c r="B6" s="63"/>
      <c r="C6" s="64"/>
      <c r="D6" s="65"/>
      <c r="E6" s="64" t="s">
        <v>5</v>
      </c>
      <c r="F6" s="64"/>
      <c r="G6" s="64" t="s">
        <v>6</v>
      </c>
      <c r="H6" s="64"/>
    </row>
    <row r="7" spans="2:9" ht="40.5" customHeight="1" x14ac:dyDescent="0.2">
      <c r="B7" s="63"/>
      <c r="C7" s="64"/>
      <c r="D7" s="65"/>
      <c r="E7" s="6" t="s">
        <v>7</v>
      </c>
      <c r="F7" s="7" t="s">
        <v>8</v>
      </c>
      <c r="G7" s="6" t="s">
        <v>7</v>
      </c>
      <c r="H7" s="7" t="s">
        <v>8</v>
      </c>
    </row>
    <row r="8" spans="2:9" s="10" customFormat="1" ht="15" x14ac:dyDescent="0.2"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9"/>
    </row>
    <row r="9" spans="2:9" s="13" customFormat="1" ht="55.5" customHeight="1" x14ac:dyDescent="0.2">
      <c r="B9" s="11" t="s">
        <v>9</v>
      </c>
      <c r="C9" s="57" t="s">
        <v>16</v>
      </c>
      <c r="D9" s="57"/>
      <c r="E9" s="57"/>
      <c r="F9" s="57"/>
      <c r="G9" s="57"/>
      <c r="H9" s="57"/>
      <c r="I9" s="12"/>
    </row>
    <row r="10" spans="2:9" s="13" customFormat="1" ht="69" x14ac:dyDescent="0.2">
      <c r="B10" s="14" t="s">
        <v>17</v>
      </c>
      <c r="C10" s="15" t="s">
        <v>18</v>
      </c>
      <c r="D10" s="16" t="s">
        <v>19</v>
      </c>
      <c r="E10" s="17"/>
      <c r="F10" s="18"/>
      <c r="G10" s="17"/>
      <c r="H10" s="18"/>
      <c r="I10" s="12"/>
    </row>
    <row r="11" spans="2:9" ht="75" x14ac:dyDescent="0.2">
      <c r="B11" s="19" t="s">
        <v>20</v>
      </c>
      <c r="C11" s="20" t="s">
        <v>21</v>
      </c>
      <c r="D11" s="21" t="s">
        <v>19</v>
      </c>
      <c r="E11" s="22">
        <v>1335.85</v>
      </c>
      <c r="F11" s="23">
        <f>ROUND(E11*1.18,2)</f>
        <v>1576.3</v>
      </c>
      <c r="G11" s="22">
        <v>1381.7</v>
      </c>
      <c r="H11" s="23">
        <f>ROUND(G11*1.18,2)</f>
        <v>1630.41</v>
      </c>
      <c r="I11" s="24"/>
    </row>
    <row r="12" spans="2:9" ht="95.25" customHeight="1" x14ac:dyDescent="0.2">
      <c r="B12" s="19" t="s">
        <v>22</v>
      </c>
      <c r="C12" s="20" t="s">
        <v>23</v>
      </c>
      <c r="D12" s="21" t="s">
        <v>19</v>
      </c>
      <c r="E12" s="22">
        <v>1677.28</v>
      </c>
      <c r="F12" s="23">
        <f>ROUND(E12*1.18,2)</f>
        <v>1979.19</v>
      </c>
      <c r="G12" s="22">
        <v>1736.79</v>
      </c>
      <c r="H12" s="23">
        <f>ROUND(G12*1.18,2)</f>
        <v>2049.41</v>
      </c>
      <c r="I12" s="24"/>
    </row>
    <row r="13" spans="2:9" ht="93.75" x14ac:dyDescent="0.2">
      <c r="B13" s="19" t="s">
        <v>24</v>
      </c>
      <c r="C13" s="20" t="s">
        <v>25</v>
      </c>
      <c r="D13" s="21" t="s">
        <v>19</v>
      </c>
      <c r="E13" s="17">
        <v>1335.85</v>
      </c>
      <c r="F13" s="23">
        <f>ROUND(E13*1.18,2)</f>
        <v>1576.3</v>
      </c>
      <c r="G13" s="17">
        <v>1381.7</v>
      </c>
      <c r="H13" s="23">
        <f>ROUND(G13*1.18,2)</f>
        <v>1630.41</v>
      </c>
      <c r="I13" s="24"/>
    </row>
    <row r="14" spans="2:9" s="13" customFormat="1" ht="57" x14ac:dyDescent="0.2">
      <c r="B14" s="14" t="s">
        <v>26</v>
      </c>
      <c r="C14" s="15" t="s">
        <v>27</v>
      </c>
      <c r="D14" s="16" t="s">
        <v>19</v>
      </c>
      <c r="E14" s="17"/>
      <c r="F14" s="18"/>
      <c r="G14" s="17"/>
      <c r="H14" s="18"/>
      <c r="I14" s="12"/>
    </row>
    <row r="15" spans="2:9" ht="56.25" x14ac:dyDescent="0.2">
      <c r="B15" s="19" t="s">
        <v>28</v>
      </c>
      <c r="C15" s="20" t="s">
        <v>29</v>
      </c>
      <c r="D15" s="21" t="s">
        <v>19</v>
      </c>
      <c r="E15" s="17">
        <v>1327.6024707279196</v>
      </c>
      <c r="F15" s="23">
        <f>ROUND(E15*1.18,2)</f>
        <v>1566.57</v>
      </c>
      <c r="G15" s="17">
        <v>1378.55</v>
      </c>
      <c r="H15" s="23">
        <f>ROUND(G15*1.18,2)</f>
        <v>1626.69</v>
      </c>
      <c r="I15" s="24"/>
    </row>
    <row r="16" spans="2:9" ht="37.5" x14ac:dyDescent="0.2">
      <c r="B16" s="19" t="s">
        <v>30</v>
      </c>
      <c r="C16" s="20" t="s">
        <v>31</v>
      </c>
      <c r="D16" s="21" t="s">
        <v>19</v>
      </c>
      <c r="E16" s="17">
        <v>1327.6024707279196</v>
      </c>
      <c r="F16" s="23">
        <f>ROUND(E16*1.18,2)</f>
        <v>1566.57</v>
      </c>
      <c r="G16" s="17">
        <v>1378.55</v>
      </c>
      <c r="H16" s="23">
        <f>ROUND(G16*1.18,2)</f>
        <v>1626.69</v>
      </c>
      <c r="I16" s="24"/>
    </row>
    <row r="17" spans="2:9" s="13" customFormat="1" ht="43.5" customHeight="1" x14ac:dyDescent="0.2">
      <c r="B17" s="11" t="s">
        <v>10</v>
      </c>
      <c r="C17" s="58" t="s">
        <v>32</v>
      </c>
      <c r="D17" s="59"/>
      <c r="E17" s="59"/>
      <c r="F17" s="59"/>
      <c r="G17" s="59"/>
      <c r="H17" s="60"/>
      <c r="I17" s="12"/>
    </row>
    <row r="18" spans="2:9" ht="37.5" customHeight="1" x14ac:dyDescent="0.2">
      <c r="B18" s="19" t="s">
        <v>33</v>
      </c>
      <c r="C18" s="20" t="s">
        <v>34</v>
      </c>
      <c r="D18" s="25" t="s">
        <v>35</v>
      </c>
      <c r="E18" s="17">
        <v>102.1</v>
      </c>
      <c r="F18" s="23">
        <f>ROUND(E18*1.18,2)</f>
        <v>120.48</v>
      </c>
      <c r="G18" s="17">
        <v>106.39</v>
      </c>
      <c r="H18" s="23">
        <f>ROUND(G18*1.18,2)</f>
        <v>125.54</v>
      </c>
      <c r="I18" s="24"/>
    </row>
    <row r="19" spans="2:9" ht="37.5" customHeight="1" x14ac:dyDescent="0.2">
      <c r="B19" s="19" t="s">
        <v>36</v>
      </c>
      <c r="C19" s="20" t="s">
        <v>37</v>
      </c>
      <c r="D19" s="25" t="s">
        <v>35</v>
      </c>
      <c r="E19" s="17">
        <v>102.1</v>
      </c>
      <c r="F19" s="23">
        <f>ROUND(E19*1.18,2)</f>
        <v>120.48</v>
      </c>
      <c r="G19" s="17">
        <v>106.19</v>
      </c>
      <c r="H19" s="23">
        <f>ROUND(G19*1.18,2)</f>
        <v>125.3</v>
      </c>
      <c r="I19" s="24"/>
    </row>
    <row r="20" spans="2:9" s="31" customFormat="1" ht="15" hidden="1" x14ac:dyDescent="0.2">
      <c r="B20" s="26"/>
      <c r="C20" s="27"/>
      <c r="D20" s="28"/>
      <c r="E20" s="29"/>
      <c r="F20" s="30"/>
      <c r="G20" s="29"/>
      <c r="H20" s="30"/>
      <c r="I20" s="1"/>
    </row>
    <row r="21" spans="2:9" s="37" customFormat="1" ht="43.5" hidden="1" x14ac:dyDescent="0.2">
      <c r="B21" s="32"/>
      <c r="C21" s="33" t="s">
        <v>38</v>
      </c>
      <c r="D21" s="34"/>
      <c r="E21" s="35"/>
      <c r="F21" s="36"/>
      <c r="G21" s="35"/>
      <c r="H21" s="36"/>
      <c r="I21" s="1"/>
    </row>
    <row r="22" spans="2:9" s="43" customFormat="1" hidden="1" x14ac:dyDescent="0.2">
      <c r="B22" s="38"/>
      <c r="C22" s="39" t="s">
        <v>39</v>
      </c>
      <c r="D22" s="40" t="s">
        <v>40</v>
      </c>
      <c r="E22" s="41">
        <v>14.48</v>
      </c>
      <c r="F22" s="42">
        <v>17.09</v>
      </c>
      <c r="G22" s="41"/>
      <c r="H22" s="42">
        <f t="shared" ref="H22:H23" si="0">ROUNDDOWN(G22*1.18,2)</f>
        <v>0</v>
      </c>
      <c r="I22" s="9"/>
    </row>
    <row r="23" spans="2:9" s="37" customFormat="1" hidden="1" x14ac:dyDescent="0.2">
      <c r="B23" s="44"/>
      <c r="C23" s="45" t="s">
        <v>41</v>
      </c>
      <c r="D23" s="40" t="s">
        <v>19</v>
      </c>
      <c r="E23" s="41">
        <v>1193.48</v>
      </c>
      <c r="F23" s="42">
        <v>1408.31</v>
      </c>
      <c r="G23" s="41"/>
      <c r="H23" s="42">
        <f t="shared" si="0"/>
        <v>0</v>
      </c>
      <c r="I23" s="1"/>
    </row>
    <row r="24" spans="2:9" s="47" customFormat="1" hidden="1" x14ac:dyDescent="0.2">
      <c r="B24" s="46"/>
      <c r="D24" s="48"/>
      <c r="E24" s="49"/>
      <c r="F24" s="50"/>
      <c r="G24" s="49"/>
      <c r="H24" s="50"/>
      <c r="I24" s="51"/>
    </row>
    <row r="25" spans="2:9" s="47" customFormat="1" ht="18.75" hidden="1" customHeight="1" x14ac:dyDescent="0.2">
      <c r="C25" s="61" t="s">
        <v>42</v>
      </c>
      <c r="D25" s="61"/>
      <c r="E25" s="61"/>
      <c r="F25" s="61"/>
      <c r="G25" s="61"/>
      <c r="H25" s="61"/>
      <c r="I25" s="51"/>
    </row>
    <row r="26" spans="2:9" s="53" customFormat="1" ht="18.75" hidden="1" x14ac:dyDescent="0.2">
      <c r="B26" s="52"/>
      <c r="C26" s="61"/>
      <c r="D26" s="61"/>
      <c r="E26" s="61"/>
      <c r="F26" s="61"/>
      <c r="G26" s="61"/>
      <c r="H26" s="61"/>
      <c r="I26" s="1"/>
    </row>
    <row r="27" spans="2:9" s="53" customFormat="1" ht="18.75" hidden="1" x14ac:dyDescent="0.2">
      <c r="B27" s="52"/>
      <c r="C27" s="61"/>
      <c r="D27" s="61"/>
      <c r="E27" s="61"/>
      <c r="F27" s="61"/>
      <c r="G27" s="61"/>
      <c r="H27" s="61"/>
      <c r="I27" s="1"/>
    </row>
    <row r="28" spans="2:9" s="53" customFormat="1" ht="18.75" hidden="1" x14ac:dyDescent="0.2">
      <c r="B28" s="52"/>
      <c r="C28" s="61"/>
      <c r="D28" s="61"/>
      <c r="E28" s="61"/>
      <c r="F28" s="61"/>
      <c r="G28" s="61"/>
      <c r="H28" s="61"/>
      <c r="I28" s="1"/>
    </row>
    <row r="29" spans="2:9" s="53" customFormat="1" ht="18.75" hidden="1" x14ac:dyDescent="0.2">
      <c r="B29" s="52"/>
      <c r="C29" s="61"/>
      <c r="D29" s="61"/>
      <c r="E29" s="61"/>
      <c r="F29" s="61"/>
      <c r="G29" s="61"/>
      <c r="H29" s="61"/>
      <c r="I29" s="1"/>
    </row>
    <row r="30" spans="2:9" hidden="1" x14ac:dyDescent="0.2"/>
  </sheetData>
  <mergeCells count="10">
    <mergeCell ref="C9:H9"/>
    <mergeCell ref="C17:H17"/>
    <mergeCell ref="C25:H29"/>
    <mergeCell ref="B1:H3"/>
    <mergeCell ref="B5:B7"/>
    <mergeCell ref="C5:C7"/>
    <mergeCell ref="D5:D7"/>
    <mergeCell ref="E5:H5"/>
    <mergeCell ref="E6:F6"/>
    <mergeCell ref="G6:H6"/>
  </mergeCells>
  <printOptions horizontalCentered="1"/>
  <pageMargins left="0" right="0" top="0" bottom="0" header="0" footer="0"/>
  <pageSetup paperSize="9" scale="73" orientation="portrait" r:id="rId1"/>
  <headerFooter>
    <oddFooter>&amp;L&amp;"Times New Roman,курсив"&amp;9Путь к файлу:
&amp;Z&amp;F, 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тарифы-2018</vt:lpstr>
      <vt:lpstr>'тарифы-2018'!Область_печати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Юшина Ирина</dc:creator>
  <cp:lastModifiedBy>Жилкина Ирина Борисовна</cp:lastModifiedBy>
  <dcterms:created xsi:type="dcterms:W3CDTF">2020-02-14T17:02:58Z</dcterms:created>
  <dcterms:modified xsi:type="dcterms:W3CDTF">2020-02-14T17:46:59Z</dcterms:modified>
</cp:coreProperties>
</file>